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8" i="1"/>
  <c r="X17"/>
  <c r="W17"/>
  <c r="N17"/>
  <c r="M17"/>
  <c r="X16"/>
  <c r="W16"/>
  <c r="N16"/>
  <c r="M16"/>
  <c r="V15"/>
  <c r="U15"/>
  <c r="R15"/>
  <c r="Q15"/>
  <c r="L15"/>
  <c r="K15"/>
  <c r="J15"/>
  <c r="V14"/>
  <c r="U14"/>
  <c r="R14"/>
  <c r="Q14"/>
  <c r="L14"/>
  <c r="K14"/>
  <c r="J14"/>
  <c r="V13"/>
  <c r="U13"/>
  <c r="R13"/>
  <c r="Q13"/>
  <c r="L13"/>
  <c r="K13"/>
  <c r="J13"/>
  <c r="T12"/>
  <c r="S12"/>
  <c r="P12"/>
  <c r="O12"/>
  <c r="I12"/>
  <c r="H12"/>
  <c r="G12"/>
  <c r="T11"/>
  <c r="S11"/>
  <c r="P11"/>
  <c r="O11"/>
  <c r="I11"/>
  <c r="H11"/>
  <c r="G11"/>
  <c r="T10"/>
  <c r="S10"/>
  <c r="P10"/>
  <c r="O10"/>
  <c r="I10"/>
  <c r="H10"/>
  <c r="G10"/>
  <c r="T9"/>
  <c r="S9"/>
  <c r="P9"/>
  <c r="O9"/>
  <c r="I9"/>
  <c r="H9"/>
  <c r="G9"/>
  <c r="T8"/>
  <c r="S8"/>
  <c r="P8"/>
  <c r="O8"/>
  <c r="I8"/>
  <c r="H8"/>
  <c r="G8"/>
  <c r="T7"/>
  <c r="S7"/>
  <c r="P7"/>
  <c r="O7"/>
  <c r="I7"/>
  <c r="H7"/>
  <c r="G7"/>
</calcChain>
</file>

<file path=xl/sharedStrings.xml><?xml version="1.0" encoding="utf-8"?>
<sst xmlns="http://schemas.openxmlformats.org/spreadsheetml/2006/main" count="57" uniqueCount="56">
  <si>
    <t>TSL-1200-25-1-230-IP67</t>
  </si>
  <si>
    <t>TSL-1200-25-1-24-IP67</t>
  </si>
  <si>
    <t>TSL-1600-25-1-230-IP67</t>
  </si>
  <si>
    <t>TSL-1600-25-1R-230-IP67</t>
  </si>
  <si>
    <t>TSL-1600-25-1-24-IP67</t>
  </si>
  <si>
    <t>TSL-2200-40-1-230-IP67</t>
  </si>
  <si>
    <t>TSL-2200-40-1R-230-IP67</t>
  </si>
  <si>
    <t>TSL-2200-40-1-24-IP67</t>
  </si>
  <si>
    <t>TSL-3000-60-1-230-IP67</t>
  </si>
  <si>
    <t>TSL-6000-60-1-230-IP67</t>
  </si>
  <si>
    <t>TSL-1600-25-1T-230-IP67</t>
  </si>
  <si>
    <t>TSL-1600-25-1TR-230-IP67</t>
  </si>
  <si>
    <t>TSL-2200-40-1T-230-IP67</t>
  </si>
  <si>
    <t>TSL-2200-40-1TR-230-IP67</t>
  </si>
  <si>
    <t>TSL-1600-25-2A-230-IP67</t>
  </si>
  <si>
    <t>TSL-1600-25-2A-24-IP67</t>
  </si>
  <si>
    <t>TSL-2200-40-2A-230-IP67</t>
  </si>
  <si>
    <t>TSL-2200-40-2A-24-IP67</t>
  </si>
  <si>
    <t>TSL-3000-60-2A-230-IP67</t>
  </si>
  <si>
    <t>TSL-3000-60-2A-24-IP67</t>
  </si>
  <si>
    <t>TRV-3</t>
  </si>
  <si>
    <t>101R</t>
  </si>
  <si>
    <t>110R</t>
  </si>
  <si>
    <t>201R</t>
  </si>
  <si>
    <t>210R</t>
  </si>
  <si>
    <t>Маркировка клапана</t>
  </si>
  <si>
    <t>TRV-3-15-X2</t>
  </si>
  <si>
    <t>0,63/1,25/1,6/2,5/4</t>
  </si>
  <si>
    <t>TRV-3-20-X2</t>
  </si>
  <si>
    <t>4/5/6,3</t>
  </si>
  <si>
    <t>TRV-3-25-X2</t>
  </si>
  <si>
    <t>6,3/8/10</t>
  </si>
  <si>
    <t>TRV-3-32-X2</t>
  </si>
  <si>
    <t>10/12,5/16</t>
  </si>
  <si>
    <t>TRV-3-40-X2</t>
  </si>
  <si>
    <t>16/20/25</t>
  </si>
  <si>
    <t>TRV-3-50-X2</t>
  </si>
  <si>
    <t>25/31,5/40</t>
  </si>
  <si>
    <t>TRV-3-65-X2</t>
  </si>
  <si>
    <t>50/63</t>
  </si>
  <si>
    <t>TRV-3-80-X2</t>
  </si>
  <si>
    <t>80/100</t>
  </si>
  <si>
    <t>TRV-3-100-X2</t>
  </si>
  <si>
    <t>125/160</t>
  </si>
  <si>
    <t>TRV-3-125-X2</t>
  </si>
  <si>
    <t>TRV-3-150-X2</t>
  </si>
  <si>
    <t>315/350/400</t>
  </si>
  <si>
    <t>TRV-3-200-X2</t>
  </si>
  <si>
    <t>520/630</t>
  </si>
  <si>
    <r>
      <t xml:space="preserve"> Kvs, м</t>
    </r>
    <r>
      <rPr>
        <b/>
        <vertAlign val="superscript"/>
        <sz val="12"/>
        <color theme="1"/>
        <rFont val="Arial"/>
        <family val="2"/>
        <charset val="204"/>
      </rPr>
      <t>3</t>
    </r>
    <r>
      <rPr>
        <b/>
        <sz val="12"/>
        <color theme="1"/>
        <rFont val="Arial"/>
        <family val="2"/>
        <charset val="204"/>
      </rPr>
      <t>/ч (Х2)</t>
    </r>
  </si>
  <si>
    <t xml:space="preserve">Марка </t>
  </si>
  <si>
    <t>Тип</t>
  </si>
  <si>
    <t>Цена</t>
  </si>
  <si>
    <t>ООО "СФЕРА" (3412) 59-05-95</t>
  </si>
  <si>
    <t>ТЕПЛОСИЛА</t>
  </si>
  <si>
    <t>8-912-854-89-10</t>
  </si>
</sst>
</file>

<file path=xl/styles.xml><?xml version="1.0" encoding="utf-8"?>
<styleSheet xmlns="http://schemas.openxmlformats.org/spreadsheetml/2006/main">
  <numFmts count="1">
    <numFmt numFmtId="164" formatCode="#,##0\ _₽"/>
  </numFmts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vertAlign val="superscript"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center" vertical="top"/>
    </xf>
    <xf numFmtId="3" fontId="3" fillId="5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top"/>
    </xf>
    <xf numFmtId="3" fontId="3" fillId="0" borderId="7" xfId="0" applyNumberFormat="1" applyFont="1" applyBorder="1" applyAlignment="1">
      <alignment horizontal="center" vertical="top"/>
    </xf>
    <xf numFmtId="3" fontId="3" fillId="4" borderId="8" xfId="0" applyNumberFormat="1" applyFont="1" applyFill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3" fontId="2" fillId="0" borderId="8" xfId="0" applyNumberFormat="1" applyFont="1" applyBorder="1"/>
    <xf numFmtId="3" fontId="2" fillId="0" borderId="2" xfId="0" applyNumberFormat="1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/>
    </xf>
    <xf numFmtId="3" fontId="2" fillId="0" borderId="3" xfId="0" applyNumberFormat="1" applyFont="1" applyBorder="1"/>
    <xf numFmtId="0" fontId="3" fillId="5" borderId="3" xfId="0" applyFont="1" applyFill="1" applyBorder="1" applyAlignment="1">
      <alignment horizontal="center" wrapText="1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center" wrapText="1"/>
    </xf>
    <xf numFmtId="3" fontId="2" fillId="0" borderId="9" xfId="0" applyNumberFormat="1" applyFont="1" applyBorder="1"/>
    <xf numFmtId="3" fontId="2" fillId="0" borderId="4" xfId="0" applyNumberFormat="1" applyFont="1" applyBorder="1"/>
    <xf numFmtId="3" fontId="3" fillId="4" borderId="4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443981</xdr:colOff>
      <xdr:row>3</xdr:row>
      <xdr:rowOff>0</xdr:rowOff>
    </xdr:from>
    <xdr:to>
      <xdr:col>2</xdr:col>
      <xdr:colOff>504825</xdr:colOff>
      <xdr:row>3</xdr:row>
      <xdr:rowOff>2005932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4956" y="581025"/>
          <a:ext cx="1165744" cy="2005932"/>
        </a:xfrm>
        <a:prstGeom prst="rect">
          <a:avLst/>
        </a:prstGeom>
      </xdr:spPr>
    </xdr:pic>
    <xdr:clientData/>
  </xdr:twoCellAnchor>
  <xdr:twoCellAnchor editAs="oneCell">
    <xdr:from>
      <xdr:col>2</xdr:col>
      <xdr:colOff>695325</xdr:colOff>
      <xdr:row>3</xdr:row>
      <xdr:rowOff>103589</xdr:rowOff>
    </xdr:from>
    <xdr:to>
      <xdr:col>2</xdr:col>
      <xdr:colOff>695758</xdr:colOff>
      <xdr:row>3</xdr:row>
      <xdr:rowOff>1943101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7466"/>
        <a:stretch/>
      </xdr:blipFill>
      <xdr:spPr>
        <a:xfrm>
          <a:off x="1981200" y="3218264"/>
          <a:ext cx="1085417" cy="1839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9"/>
  <sheetViews>
    <sheetView tabSelected="1" workbookViewId="0">
      <selection activeCell="B4" sqref="B4:C4"/>
    </sheetView>
  </sheetViews>
  <sheetFormatPr defaultRowHeight="14.25"/>
  <cols>
    <col min="1" max="1" width="2.7109375" style="2" customWidth="1"/>
    <col min="2" max="2" width="16.5703125" style="2" customWidth="1"/>
    <col min="3" max="3" width="20.28515625" style="2" bestFit="1" customWidth="1"/>
    <col min="4" max="4" width="10.85546875" style="2" bestFit="1" customWidth="1"/>
    <col min="5" max="5" width="10.140625" style="2" hidden="1" customWidth="1"/>
    <col min="6" max="6" width="1.140625" style="2" hidden="1" customWidth="1"/>
    <col min="7" max="13" width="12.42578125" style="2" bestFit="1" customWidth="1"/>
    <col min="14" max="14" width="12.28515625" style="2" bestFit="1" customWidth="1"/>
    <col min="15" max="18" width="12.42578125" style="2" bestFit="1" customWidth="1"/>
    <col min="19" max="19" width="10.28515625" style="2" customWidth="1"/>
    <col min="20" max="24" width="10.140625" style="2" customWidth="1"/>
    <col min="25" max="16384" width="9.140625" style="2"/>
  </cols>
  <sheetData>
    <row r="1" spans="2:24" s="1" customFormat="1" ht="15.75">
      <c r="B1" s="1" t="s">
        <v>53</v>
      </c>
      <c r="E1" s="31" t="s">
        <v>54</v>
      </c>
      <c r="H1" s="1" t="s">
        <v>54</v>
      </c>
    </row>
    <row r="2" spans="2:24" s="1" customFormat="1" ht="15.75">
      <c r="B2" s="1" t="s">
        <v>55</v>
      </c>
    </row>
    <row r="4" spans="2:24" ht="158.25" customHeight="1">
      <c r="B4" s="32"/>
      <c r="C4" s="33"/>
      <c r="D4" s="3" t="s">
        <v>50</v>
      </c>
      <c r="E4" s="4" t="s">
        <v>0</v>
      </c>
      <c r="F4" s="4" t="s">
        <v>1</v>
      </c>
      <c r="G4" s="5" t="s">
        <v>2</v>
      </c>
      <c r="H4" s="5" t="s">
        <v>3</v>
      </c>
      <c r="I4" s="5" t="s">
        <v>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 t="s">
        <v>12</v>
      </c>
      <c r="R4" s="5" t="s">
        <v>13</v>
      </c>
      <c r="S4" s="5" t="s">
        <v>14</v>
      </c>
      <c r="T4" s="5" t="s">
        <v>15</v>
      </c>
      <c r="U4" s="5" t="s">
        <v>16</v>
      </c>
      <c r="V4" s="5" t="s">
        <v>17</v>
      </c>
      <c r="W4" s="5" t="s">
        <v>18</v>
      </c>
      <c r="X4" s="5" t="s">
        <v>19</v>
      </c>
    </row>
    <row r="5" spans="2:24" s="8" customFormat="1" ht="33.75" customHeight="1">
      <c r="B5" s="34" t="s">
        <v>20</v>
      </c>
      <c r="C5" s="35"/>
      <c r="D5" s="3" t="s">
        <v>51</v>
      </c>
      <c r="E5" s="6">
        <v>91</v>
      </c>
      <c r="F5" s="6">
        <v>92</v>
      </c>
      <c r="G5" s="7">
        <v>101</v>
      </c>
      <c r="H5" s="7" t="s">
        <v>21</v>
      </c>
      <c r="I5" s="7">
        <v>102</v>
      </c>
      <c r="J5" s="7">
        <v>110</v>
      </c>
      <c r="K5" s="7" t="s">
        <v>22</v>
      </c>
      <c r="L5" s="7">
        <v>112</v>
      </c>
      <c r="M5" s="7">
        <v>120</v>
      </c>
      <c r="N5" s="7">
        <v>130</v>
      </c>
      <c r="O5" s="7">
        <v>201</v>
      </c>
      <c r="P5" s="7" t="s">
        <v>23</v>
      </c>
      <c r="Q5" s="7">
        <v>210</v>
      </c>
      <c r="R5" s="7" t="s">
        <v>24</v>
      </c>
      <c r="S5" s="7">
        <v>302</v>
      </c>
      <c r="T5" s="7">
        <v>303</v>
      </c>
      <c r="U5" s="7">
        <v>312</v>
      </c>
      <c r="V5" s="7">
        <v>313</v>
      </c>
      <c r="W5" s="7">
        <v>322</v>
      </c>
      <c r="X5" s="7">
        <v>323</v>
      </c>
    </row>
    <row r="6" spans="2:24" ht="32.25" thickBot="1">
      <c r="B6" s="3" t="s">
        <v>25</v>
      </c>
      <c r="C6" s="3" t="s">
        <v>49</v>
      </c>
      <c r="D6" s="3" t="s">
        <v>52</v>
      </c>
      <c r="E6" s="9">
        <v>54000</v>
      </c>
      <c r="F6" s="9">
        <v>54000</v>
      </c>
      <c r="G6" s="10">
        <v>49869.0144</v>
      </c>
      <c r="H6" s="10">
        <v>74746.854000000007</v>
      </c>
      <c r="I6" s="10">
        <v>57240</v>
      </c>
      <c r="J6" s="10">
        <v>56931.752</v>
      </c>
      <c r="K6" s="10">
        <v>75722</v>
      </c>
      <c r="L6" s="10">
        <v>56931.54</v>
      </c>
      <c r="M6" s="10">
        <v>54683.661600000007</v>
      </c>
      <c r="N6" s="10">
        <v>72212</v>
      </c>
      <c r="O6" s="10">
        <v>67208</v>
      </c>
      <c r="P6" s="10">
        <v>96237</v>
      </c>
      <c r="Q6" s="10">
        <v>69282.914400000009</v>
      </c>
      <c r="R6" s="10">
        <v>96830</v>
      </c>
      <c r="S6" s="10">
        <v>60420</v>
      </c>
      <c r="T6" s="10">
        <v>60420</v>
      </c>
      <c r="U6" s="10">
        <v>69960</v>
      </c>
      <c r="V6" s="10">
        <v>69960</v>
      </c>
      <c r="W6" s="10">
        <v>73140</v>
      </c>
      <c r="X6" s="10">
        <v>73140</v>
      </c>
    </row>
    <row r="7" spans="2:24" ht="16.5" thickTop="1">
      <c r="B7" s="11" t="s">
        <v>26</v>
      </c>
      <c r="C7" s="12" t="s">
        <v>27</v>
      </c>
      <c r="D7" s="13">
        <v>31109.304000000004</v>
      </c>
      <c r="E7" s="14"/>
      <c r="F7" s="15"/>
      <c r="G7" s="16">
        <f>$D7+G$6</f>
        <v>80978.318400000004</v>
      </c>
      <c r="H7" s="16">
        <f>$D7+H$6</f>
        <v>105856.15800000001</v>
      </c>
      <c r="I7" s="16">
        <f>$D7+I$6</f>
        <v>88349.304000000004</v>
      </c>
      <c r="J7" s="17"/>
      <c r="K7" s="17"/>
      <c r="L7" s="17"/>
      <c r="M7" s="17"/>
      <c r="N7" s="17"/>
      <c r="O7" s="16">
        <f>$D7+O$6</f>
        <v>98317.304000000004</v>
      </c>
      <c r="P7" s="16">
        <f>$D7+P$6</f>
        <v>127346.304</v>
      </c>
      <c r="Q7" s="17"/>
      <c r="R7" s="17"/>
      <c r="S7" s="16">
        <f>$D7+S$6</f>
        <v>91529.304000000004</v>
      </c>
      <c r="T7" s="16">
        <f>$D7+T$6</f>
        <v>91529.304000000004</v>
      </c>
      <c r="U7" s="18"/>
      <c r="V7" s="18"/>
      <c r="W7" s="18"/>
      <c r="X7" s="18"/>
    </row>
    <row r="8" spans="2:24" ht="15.75">
      <c r="B8" s="11" t="s">
        <v>28</v>
      </c>
      <c r="C8" s="12" t="s">
        <v>29</v>
      </c>
      <c r="D8" s="13">
        <v>37589</v>
      </c>
      <c r="E8" s="19"/>
      <c r="F8" s="20"/>
      <c r="G8" s="16">
        <f t="shared" ref="G8:V15" si="0">$D8+G$6</f>
        <v>87458.0144</v>
      </c>
      <c r="H8" s="16">
        <f t="shared" si="0"/>
        <v>112335.85400000001</v>
      </c>
      <c r="I8" s="16">
        <f t="shared" si="0"/>
        <v>94829</v>
      </c>
      <c r="J8" s="20"/>
      <c r="K8" s="20"/>
      <c r="L8" s="20"/>
      <c r="M8" s="20"/>
      <c r="N8" s="20"/>
      <c r="O8" s="16">
        <f t="shared" si="0"/>
        <v>104797</v>
      </c>
      <c r="P8" s="16">
        <f t="shared" si="0"/>
        <v>133826</v>
      </c>
      <c r="Q8" s="20"/>
      <c r="R8" s="20"/>
      <c r="S8" s="16">
        <f t="shared" si="0"/>
        <v>98009</v>
      </c>
      <c r="T8" s="16">
        <f t="shared" si="0"/>
        <v>98009</v>
      </c>
      <c r="U8" s="21"/>
      <c r="V8" s="21"/>
      <c r="W8" s="21"/>
      <c r="X8" s="21"/>
    </row>
    <row r="9" spans="2:24" ht="15.75">
      <c r="B9" s="11" t="s">
        <v>30</v>
      </c>
      <c r="C9" s="22" t="s">
        <v>31</v>
      </c>
      <c r="D9" s="13">
        <v>38670.920000000006</v>
      </c>
      <c r="E9" s="23"/>
      <c r="F9" s="21"/>
      <c r="G9" s="16">
        <f t="shared" si="0"/>
        <v>88539.934399999998</v>
      </c>
      <c r="H9" s="16">
        <f t="shared" si="0"/>
        <v>113417.774</v>
      </c>
      <c r="I9" s="16">
        <f t="shared" si="0"/>
        <v>95910.920000000013</v>
      </c>
      <c r="J9" s="21"/>
      <c r="K9" s="21"/>
      <c r="L9" s="21"/>
      <c r="M9" s="21"/>
      <c r="N9" s="21"/>
      <c r="O9" s="16">
        <f t="shared" si="0"/>
        <v>105878.92000000001</v>
      </c>
      <c r="P9" s="16">
        <f t="shared" si="0"/>
        <v>134907.92000000001</v>
      </c>
      <c r="Q9" s="21"/>
      <c r="R9" s="21"/>
      <c r="S9" s="16">
        <f t="shared" si="0"/>
        <v>99090.920000000013</v>
      </c>
      <c r="T9" s="16">
        <f t="shared" si="0"/>
        <v>99090.920000000013</v>
      </c>
      <c r="U9" s="21"/>
      <c r="V9" s="21"/>
      <c r="W9" s="21"/>
      <c r="X9" s="21"/>
    </row>
    <row r="10" spans="2:24" ht="15.75">
      <c r="B10" s="11" t="s">
        <v>32</v>
      </c>
      <c r="C10" s="22" t="s">
        <v>33</v>
      </c>
      <c r="D10" s="13">
        <v>39188.624000000003</v>
      </c>
      <c r="E10" s="24"/>
      <c r="F10" s="21"/>
      <c r="G10" s="16">
        <f t="shared" si="0"/>
        <v>89057.638399999996</v>
      </c>
      <c r="H10" s="16">
        <f t="shared" si="0"/>
        <v>113935.478</v>
      </c>
      <c r="I10" s="16">
        <f t="shared" si="0"/>
        <v>96428.624000000011</v>
      </c>
      <c r="J10" s="21"/>
      <c r="K10" s="21"/>
      <c r="L10" s="21"/>
      <c r="M10" s="21"/>
      <c r="N10" s="21"/>
      <c r="O10" s="16">
        <f t="shared" si="0"/>
        <v>106396.62400000001</v>
      </c>
      <c r="P10" s="16">
        <f t="shared" si="0"/>
        <v>135425.62400000001</v>
      </c>
      <c r="Q10" s="21"/>
      <c r="R10" s="21"/>
      <c r="S10" s="16">
        <f t="shared" si="0"/>
        <v>99608.624000000011</v>
      </c>
      <c r="T10" s="16">
        <f t="shared" si="0"/>
        <v>99608.624000000011</v>
      </c>
      <c r="U10" s="21"/>
      <c r="V10" s="21"/>
      <c r="W10" s="21"/>
      <c r="X10" s="21"/>
    </row>
    <row r="11" spans="2:24" ht="15.75">
      <c r="B11" s="11" t="s">
        <v>34</v>
      </c>
      <c r="C11" s="25" t="s">
        <v>35</v>
      </c>
      <c r="D11" s="13">
        <v>64416</v>
      </c>
      <c r="E11" s="23"/>
      <c r="F11" s="21"/>
      <c r="G11" s="16">
        <f t="shared" si="0"/>
        <v>114285.0144</v>
      </c>
      <c r="H11" s="16">
        <f t="shared" si="0"/>
        <v>139162.85399999999</v>
      </c>
      <c r="I11" s="16">
        <f t="shared" si="0"/>
        <v>121656</v>
      </c>
      <c r="J11" s="21"/>
      <c r="K11" s="21"/>
      <c r="L11" s="21"/>
      <c r="M11" s="21"/>
      <c r="N11" s="21"/>
      <c r="O11" s="16">
        <f t="shared" si="0"/>
        <v>131624</v>
      </c>
      <c r="P11" s="16">
        <f t="shared" si="0"/>
        <v>160653</v>
      </c>
      <c r="Q11" s="21"/>
      <c r="R11" s="21"/>
      <c r="S11" s="16">
        <f t="shared" si="0"/>
        <v>124836</v>
      </c>
      <c r="T11" s="16">
        <f t="shared" si="0"/>
        <v>124836</v>
      </c>
      <c r="U11" s="21"/>
      <c r="V11" s="21"/>
      <c r="W11" s="21"/>
      <c r="X11" s="21"/>
    </row>
    <row r="12" spans="2:24" ht="15.75">
      <c r="B12" s="11" t="s">
        <v>36</v>
      </c>
      <c r="C12" s="25" t="s">
        <v>37</v>
      </c>
      <c r="D12" s="13">
        <v>77859.543999999994</v>
      </c>
      <c r="E12" s="23"/>
      <c r="F12" s="21"/>
      <c r="G12" s="16">
        <f t="shared" si="0"/>
        <v>127728.55839999999</v>
      </c>
      <c r="H12" s="16">
        <f t="shared" si="0"/>
        <v>152606.39799999999</v>
      </c>
      <c r="I12" s="16">
        <f t="shared" si="0"/>
        <v>135099.54399999999</v>
      </c>
      <c r="J12" s="21"/>
      <c r="K12" s="21"/>
      <c r="L12" s="21"/>
      <c r="M12" s="21"/>
      <c r="N12" s="21"/>
      <c r="O12" s="16">
        <f t="shared" si="0"/>
        <v>145067.54399999999</v>
      </c>
      <c r="P12" s="16">
        <f t="shared" si="0"/>
        <v>174096.54399999999</v>
      </c>
      <c r="Q12" s="21"/>
      <c r="R12" s="21"/>
      <c r="S12" s="16">
        <f t="shared" si="0"/>
        <v>138279.54399999999</v>
      </c>
      <c r="T12" s="16">
        <f t="shared" si="0"/>
        <v>138279.54399999999</v>
      </c>
      <c r="U12" s="21"/>
      <c r="V12" s="21"/>
      <c r="W12" s="21"/>
      <c r="X12" s="21"/>
    </row>
    <row r="13" spans="2:24" ht="15.75">
      <c r="B13" s="11" t="s">
        <v>38</v>
      </c>
      <c r="C13" s="22" t="s">
        <v>39</v>
      </c>
      <c r="D13" s="13">
        <v>105397.92</v>
      </c>
      <c r="E13" s="23"/>
      <c r="F13" s="21"/>
      <c r="G13" s="21"/>
      <c r="H13" s="21"/>
      <c r="I13" s="21"/>
      <c r="J13" s="16">
        <f t="shared" si="0"/>
        <v>162329.67199999999</v>
      </c>
      <c r="K13" s="16">
        <f t="shared" si="0"/>
        <v>181119.91999999998</v>
      </c>
      <c r="L13" s="16">
        <f t="shared" si="0"/>
        <v>162329.46</v>
      </c>
      <c r="M13" s="21"/>
      <c r="N13" s="21"/>
      <c r="O13" s="21"/>
      <c r="P13" s="21"/>
      <c r="Q13" s="16">
        <f t="shared" si="0"/>
        <v>174680.83439999999</v>
      </c>
      <c r="R13" s="16">
        <f t="shared" si="0"/>
        <v>202227.91999999998</v>
      </c>
      <c r="S13" s="21"/>
      <c r="T13" s="21"/>
      <c r="U13" s="16">
        <f t="shared" si="0"/>
        <v>175357.91999999998</v>
      </c>
      <c r="V13" s="16">
        <f t="shared" si="0"/>
        <v>175357.91999999998</v>
      </c>
      <c r="W13" s="21"/>
      <c r="X13" s="21"/>
    </row>
    <row r="14" spans="2:24" ht="15.75">
      <c r="B14" s="11" t="s">
        <v>40</v>
      </c>
      <c r="C14" s="22" t="s">
        <v>41</v>
      </c>
      <c r="D14" s="13">
        <v>126772.82</v>
      </c>
      <c r="E14" s="23"/>
      <c r="F14" s="21"/>
      <c r="G14" s="21"/>
      <c r="H14" s="21"/>
      <c r="I14" s="21"/>
      <c r="J14" s="16">
        <f t="shared" si="0"/>
        <v>183704.57200000001</v>
      </c>
      <c r="K14" s="16">
        <f t="shared" si="0"/>
        <v>202494.82</v>
      </c>
      <c r="L14" s="16">
        <f t="shared" si="0"/>
        <v>183704.36000000002</v>
      </c>
      <c r="M14" s="21"/>
      <c r="N14" s="21"/>
      <c r="O14" s="21"/>
      <c r="P14" s="21"/>
      <c r="Q14" s="16">
        <f t="shared" si="0"/>
        <v>196055.73440000002</v>
      </c>
      <c r="R14" s="16">
        <f t="shared" si="0"/>
        <v>223602.82</v>
      </c>
      <c r="S14" s="21"/>
      <c r="T14" s="21"/>
      <c r="U14" s="16">
        <f t="shared" si="0"/>
        <v>196732.82</v>
      </c>
      <c r="V14" s="16">
        <f t="shared" si="0"/>
        <v>196732.82</v>
      </c>
      <c r="W14" s="21"/>
      <c r="X14" s="21"/>
    </row>
    <row r="15" spans="2:24" ht="15.75">
      <c r="B15" s="11" t="s">
        <v>42</v>
      </c>
      <c r="C15" s="25" t="s">
        <v>43</v>
      </c>
      <c r="D15" s="13">
        <v>169886</v>
      </c>
      <c r="E15" s="23"/>
      <c r="F15" s="21"/>
      <c r="G15" s="21"/>
      <c r="H15" s="21"/>
      <c r="I15" s="21"/>
      <c r="J15" s="16">
        <f t="shared" si="0"/>
        <v>226817.75200000001</v>
      </c>
      <c r="K15" s="16">
        <f t="shared" si="0"/>
        <v>245608</v>
      </c>
      <c r="L15" s="16">
        <f t="shared" si="0"/>
        <v>226817.54</v>
      </c>
      <c r="M15" s="21"/>
      <c r="N15" s="21"/>
      <c r="O15" s="21"/>
      <c r="P15" s="21"/>
      <c r="Q15" s="16">
        <f t="shared" si="0"/>
        <v>239168.91440000001</v>
      </c>
      <c r="R15" s="16">
        <f t="shared" si="0"/>
        <v>266716</v>
      </c>
      <c r="S15" s="21"/>
      <c r="T15" s="21"/>
      <c r="U15" s="16">
        <f t="shared" si="0"/>
        <v>239846</v>
      </c>
      <c r="V15" s="16">
        <f t="shared" si="0"/>
        <v>239846</v>
      </c>
      <c r="W15" s="21"/>
      <c r="X15" s="21"/>
    </row>
    <row r="16" spans="2:24" ht="15.75">
      <c r="B16" s="11" t="s">
        <v>44</v>
      </c>
      <c r="C16" s="25">
        <v>250</v>
      </c>
      <c r="D16" s="13">
        <v>211163.66</v>
      </c>
      <c r="E16" s="23"/>
      <c r="F16" s="21"/>
      <c r="G16" s="21"/>
      <c r="H16" s="21"/>
      <c r="I16" s="21"/>
      <c r="J16" s="21"/>
      <c r="K16" s="21"/>
      <c r="L16" s="21"/>
      <c r="M16" s="16">
        <f>D16+M6</f>
        <v>265847.32160000002</v>
      </c>
      <c r="N16" s="16">
        <f>D16+N6</f>
        <v>283375.66000000003</v>
      </c>
      <c r="O16" s="21"/>
      <c r="P16" s="21"/>
      <c r="Q16" s="21"/>
      <c r="R16" s="21"/>
      <c r="S16" s="21"/>
      <c r="T16" s="21"/>
      <c r="U16" s="21"/>
      <c r="V16" s="21"/>
      <c r="W16" s="16">
        <f>D16+W6</f>
        <v>284303.66000000003</v>
      </c>
      <c r="X16" s="16">
        <f>D16+X6</f>
        <v>284303.66000000003</v>
      </c>
    </row>
    <row r="17" spans="2:24" ht="15.75">
      <c r="B17" s="11" t="s">
        <v>45</v>
      </c>
      <c r="C17" s="25" t="s">
        <v>46</v>
      </c>
      <c r="D17" s="13">
        <v>252276.82</v>
      </c>
      <c r="E17" s="23"/>
      <c r="F17" s="21"/>
      <c r="G17" s="21"/>
      <c r="H17" s="21"/>
      <c r="I17" s="21"/>
      <c r="J17" s="21"/>
      <c r="K17" s="21"/>
      <c r="L17" s="21"/>
      <c r="M17" s="16">
        <f>D17+M6</f>
        <v>306960.4816</v>
      </c>
      <c r="N17" s="16">
        <f>D17+N6</f>
        <v>324488.82</v>
      </c>
      <c r="O17" s="21"/>
      <c r="P17" s="21"/>
      <c r="Q17" s="21"/>
      <c r="R17" s="21"/>
      <c r="S17" s="21"/>
      <c r="T17" s="21"/>
      <c r="U17" s="21"/>
      <c r="V17" s="21"/>
      <c r="W17" s="16">
        <f>D17+W6</f>
        <v>325416.82</v>
      </c>
      <c r="X17" s="16">
        <f>$D17+W$6</f>
        <v>325416.82</v>
      </c>
    </row>
    <row r="18" spans="2:24" ht="16.5" thickBot="1">
      <c r="B18" s="26" t="s">
        <v>47</v>
      </c>
      <c r="C18" s="27" t="s">
        <v>48</v>
      </c>
      <c r="D18" s="13">
        <v>367468</v>
      </c>
      <c r="E18" s="28"/>
      <c r="F18" s="29"/>
      <c r="G18" s="29"/>
      <c r="H18" s="29"/>
      <c r="I18" s="29"/>
      <c r="J18" s="29"/>
      <c r="K18" s="29"/>
      <c r="L18" s="29"/>
      <c r="M18" s="29"/>
      <c r="N18" s="30">
        <f>D18+N6</f>
        <v>439680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2:24" ht="15" thickTop="1"/>
  </sheetData>
  <mergeCells count="2">
    <mergeCell ref="B4:C4"/>
    <mergeCell ref="B5:C5"/>
  </mergeCells>
  <pageMargins left="0.7" right="0.7" top="0.75" bottom="0.75" header="0.3" footer="0.3"/>
  <pageSetup paperSize="9" scale="5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2024-04-15T20:10:23Z</dcterms:modified>
</cp:coreProperties>
</file>